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240" windowWidth="20730" windowHeight="8955" tabRatio="588" activeTab="3"/>
  </bookViews>
  <sheets>
    <sheet name="الأمن والاطفاء" sheetId="9" r:id="rId1"/>
    <sheet name="الكهرباء" sheetId="8" r:id="rId2"/>
    <sheet name="تحسين البيئة" sheetId="7" r:id="rId3"/>
    <sheet name="الرصف" sheetId="3" r:id="rId4"/>
    <sheet name="التدعيم" sheetId="4" r:id="rId5"/>
  </sheets>
  <definedNames>
    <definedName name="_xlnm.Print_Area" localSheetId="0">'الأمن والاطفاء'!$A$2:$L$7</definedName>
    <definedName name="_xlnm.Print_Area" localSheetId="3">الرصف!$A$2:$L$10</definedName>
    <definedName name="_xlnm.Print_Area" localSheetId="1">الكهرباء!$A$2:$L$7</definedName>
    <definedName name="_xlnm.Print_Area" localSheetId="2">'تحسين البيئة'!$A$2:$L$9</definedName>
  </definedNames>
  <calcPr calcId="144525"/>
</workbook>
</file>

<file path=xl/calcChain.xml><?xml version="1.0" encoding="utf-8"?>
<calcChain xmlns="http://schemas.openxmlformats.org/spreadsheetml/2006/main">
  <c r="G7" i="9" l="1"/>
  <c r="G11" i="4" l="1"/>
  <c r="F11" i="4"/>
  <c r="G10" i="3"/>
  <c r="F10" i="3"/>
  <c r="G9" i="7"/>
  <c r="F9" i="7"/>
  <c r="G7" i="8"/>
  <c r="F7" i="8"/>
  <c r="F7" i="9"/>
</calcChain>
</file>

<file path=xl/sharedStrings.xml><?xml version="1.0" encoding="utf-8"?>
<sst xmlns="http://schemas.openxmlformats.org/spreadsheetml/2006/main" count="221" uniqueCount="101">
  <si>
    <t xml:space="preserve">البرنامج </t>
  </si>
  <si>
    <t>المشروع الفرعي</t>
  </si>
  <si>
    <t xml:space="preserve">وصف المشروع </t>
  </si>
  <si>
    <t xml:space="preserve">المركز </t>
  </si>
  <si>
    <t xml:space="preserve">الحي/ القرية </t>
  </si>
  <si>
    <t>تاريخ البدء المخطط</t>
  </si>
  <si>
    <t>تاريخ الانتهاء المخطط</t>
  </si>
  <si>
    <t>مؤشر الأداء المستهدف</t>
  </si>
  <si>
    <t>وحدة قياس مؤشر الأداء</t>
  </si>
  <si>
    <t>قيمة مؤشر الأداء المستهدفة</t>
  </si>
  <si>
    <t>الإجمالي</t>
  </si>
  <si>
    <t xml:space="preserve">معيار 6 شرط رقم 3 / نموذج نشر تفاصيل مشروعات الخطة الاستثمارية للديوان العام لعام 2024/23 </t>
  </si>
  <si>
    <t>الرصف</t>
  </si>
  <si>
    <t>إنشاء مبنى للديوان العام مكون من 7 طوابق</t>
  </si>
  <si>
    <t>دمياط</t>
  </si>
  <si>
    <t>استكمال جراج الديوان العام وجراج بديل للوحدة المحلية لمركز ومدينة دمياط على طريق دمياط - بورسعيد</t>
  </si>
  <si>
    <t>ـــــ</t>
  </si>
  <si>
    <t>عزبة البرج</t>
  </si>
  <si>
    <t xml:space="preserve"> التكلفة الكلية بالجنيه</t>
  </si>
  <si>
    <t>بنية تحتية – أعمال كهرباء – انترلوك وأرصفة – رصف بالأسفلت - برجولات</t>
  </si>
  <si>
    <t>بلدورات  أسمنتيه – انترلوك وأرصفة – رصف بالأسفلت – سلم جرانيت</t>
  </si>
  <si>
    <t>كفر البطيخ</t>
  </si>
  <si>
    <t>أطوال الطرق</t>
  </si>
  <si>
    <t>كم</t>
  </si>
  <si>
    <t xml:space="preserve">خطة عام (2024/23) </t>
  </si>
  <si>
    <t xml:space="preserve">بنية تحتية – أعمال كهرباء – انترلوك وأرصفة – رصف بالأسفلت </t>
  </si>
  <si>
    <t>كفر سعد</t>
  </si>
  <si>
    <t>فارسكور</t>
  </si>
  <si>
    <t>استكمال تطوير ورفع كفاءة كورنيش البحر بمدينة رأس البر (أعمال الرصف)بطول 1كم</t>
  </si>
  <si>
    <t>رأس البر</t>
  </si>
  <si>
    <t>استكمال هدم وبناء مبنى الديوان العام بمدينة دمياط</t>
  </si>
  <si>
    <t>شراء عدد (2) سيارة بيك اب دبل كابينة</t>
  </si>
  <si>
    <t>استكمال انشاء مبنى الوحدة المحلية بمركز ومدينة دمياط</t>
  </si>
  <si>
    <t>استكمال هدم وإعادة انشاء الوحدة المحلية بعزبة البرج</t>
  </si>
  <si>
    <t>إنشاء شبكة اطفاء لمبنى الوحدة المحلية بمدينة كفر البطيخ</t>
  </si>
  <si>
    <t xml:space="preserve">تدعيم احتياجات الوحدات المحلية </t>
  </si>
  <si>
    <t xml:space="preserve">نطاق المحافظة </t>
  </si>
  <si>
    <t>كفرالبطيخ</t>
  </si>
  <si>
    <t>استكمال إنشاء مبنى مكون من دور أرضى و 4 أدوار علويين و نصف استراحة ( المبنى متضمن مركز تكنولوجى)</t>
  </si>
  <si>
    <t>تنفيذ جراج الديوان العام وجراج بديل للوحدة المحلية لمركز ومدينة دمياط على طريق دمياط - بورسعيد على إجمالي مساحة 11250م2</t>
  </si>
  <si>
    <t>استكمال إنشاء مبنى مكون من بدروم ودور أرضى و 7 أدوار علويين (متضمن مركز تكنولوجى)</t>
  </si>
  <si>
    <t>توريد احتياجات الديوان العام والمراكز والمدن من الأثاث والتجهيزات ( أجهزة كمبيوتر - فاكسات - طابعات - ....إلخ)</t>
  </si>
  <si>
    <t>تحسين البيئة</t>
  </si>
  <si>
    <t xml:space="preserve">استكمال تطوير كورنيش النيل بدمياط من مستشفى الهلال حتى نقابة المهندسين بطول 2كم (أعمال التجميل) </t>
  </si>
  <si>
    <t>استكمال إنشاء حائط نهري ساند وتطوير كورنيش السنانية بدمياط بطول 900م (أعمال التجميل)</t>
  </si>
  <si>
    <t>استكمال تطوير ورفع كفاءة كورنيش البحر بمدينة رأس البر (أعمال التجميل) بطول 1كم</t>
  </si>
  <si>
    <t>استكمال تطوير وتشجير وتجميل المشاية والسور بمنطقة اللسان برأس البر بطول 400</t>
  </si>
  <si>
    <t>نطاق المحافظة</t>
  </si>
  <si>
    <t>ـــــــــــــــ</t>
  </si>
  <si>
    <t>تطوير وتشجير وتجميل كورنيش النيل بدمياط من مستشفى الهلال لنقابة المهندسين بطول 2كم والأعمال تضمن (أنترلوك - أعمدة إنارة - سور الكورنيش - رصف - تأمين وحماية جسر النيل من التآكل- منتزه ترفيهى للمواطنين)</t>
  </si>
  <si>
    <t xml:space="preserve">تطوير كورنيش البحر ومنطقة الخليج وتنسيق الموقع للممشى بمنطقة اللسان بمدينة رأس البر بطول 400م.
تدعيم حاجز الأمواج الحالى المواجه لمنطقة اللسان  ورفع كفاءته لمنع وصول الأمواج لتلك الاستثمارات المستهدفة بالتطوير. </t>
  </si>
  <si>
    <t>الكهرباء</t>
  </si>
  <si>
    <t>ــــــــــــــ</t>
  </si>
  <si>
    <t>استكمال إنارة المشاية  بمنطقة اللسان بمدينة رأس البر بعدد 25 عمود</t>
  </si>
  <si>
    <t>استكمال إنارة كورنيش البحر بمدينة رأس البر بعدد 40 عمود</t>
  </si>
  <si>
    <t>الأمن والإطفاء</t>
  </si>
  <si>
    <t xml:space="preserve">تدارك احتياجات إدارة المرور من الآلات والمعدات والعدد والأدوات ووسائل النقل والأثاث والتجهيزات </t>
  </si>
  <si>
    <t>ـــــــــ</t>
  </si>
  <si>
    <t xml:space="preserve">تدارك احتياجات إدارة الحماية المدنية من الآلات والمعدات ووسائل النقل والأثاث والتجهيزات </t>
  </si>
  <si>
    <t>بالعدد</t>
  </si>
  <si>
    <t>معدة</t>
  </si>
  <si>
    <t>0,9</t>
  </si>
  <si>
    <t>0,4</t>
  </si>
  <si>
    <t>وحدة</t>
  </si>
  <si>
    <t xml:space="preserve">إنشاء مبنى للحماية المدنية بشطا </t>
  </si>
  <si>
    <t>إنارة المشاية  بمنطقة اللسان بمدينة رأس البر بعدد 25 عمود</t>
  </si>
  <si>
    <t xml:space="preserve"> إنارة كورنيش البحر بمدينة رأس البر بعدد 40 عمود</t>
  </si>
  <si>
    <t>عدد وحدات المرور المستهدف انشاؤها</t>
  </si>
  <si>
    <t xml:space="preserve"> متعدد (الات ومعدات - عدد وادوات - وسائل نقل - تجهيزات )</t>
  </si>
  <si>
    <t xml:space="preserve"> متعدد (الات ومعدات - وسائل نقل - تجهيزات )</t>
  </si>
  <si>
    <t>متعدد (لمبات - دوايات - أسلاك ...إلخ)</t>
  </si>
  <si>
    <t>عدد مهمات الانارة المستهدف توريدها</t>
  </si>
  <si>
    <t xml:space="preserve">عدد أعمدة الإنارة المستهدف تركيبها </t>
  </si>
  <si>
    <t>عامود</t>
  </si>
  <si>
    <t>تطوير منظومة الانارة بالمراكز والمدن (شراء مهمات ومعدات إنارة)</t>
  </si>
  <si>
    <t>توريد احتياجات المراكز والمدن من مهمات الإنارة ( لمبات ليد وأسلاك ودوايات ....إلخ)</t>
  </si>
  <si>
    <t>تطوير منظومة الإطفاء والحماية المدنية (تطوير آلات ومعدات ووسائل نقل وتجهيزات)</t>
  </si>
  <si>
    <t>تطوير منظومة المرور (تطوير آلات ومعدات وعدد وأدوات ووسائل نقل وتجهيزات)</t>
  </si>
  <si>
    <t>استكمال إنشاء مبنى إدارة المرور بشطا المرحلة الثانية</t>
  </si>
  <si>
    <t xml:space="preserve">تطوير أسطول الحملة الميكانيكية بالسرو وميت أبو غالب والروضة </t>
  </si>
  <si>
    <t>السرو - ميت أبو غالب - الروضة</t>
  </si>
  <si>
    <t>توريد آلات ومعدات النظافة العامة (سيارات مكبس - لوادر .....إلخ)</t>
  </si>
  <si>
    <t>عدد سيارات نقل القمامة/ اللوادر المستهدف توفيرها</t>
  </si>
  <si>
    <t>أطوال الطرق المستهدف تطويرها</t>
  </si>
  <si>
    <t xml:space="preserve"> إنشاء حائط نهري ساند وتطوير كورنيش السنانية بدمياط بطول 900م بداية من الكوبرى المعدنى إلى منطقة البنوك</t>
  </si>
  <si>
    <t xml:space="preserve">استكمال تطوير ورفع كفاءة كورنيش البحر بمدينة رأس البر  بطول 1كم من منطقة الخليج حتى شارع المديرية </t>
  </si>
  <si>
    <t xml:space="preserve">رصف شارع الجلاء من بورسعيد حتى شارع مبارك بمدينة كفر سعد بطول 450م وعرض 12م   رصف شارع ناصر حتى الاسكان بمدينة كفر سعد بطول 700م وعرض 14م  </t>
  </si>
  <si>
    <t xml:space="preserve">رصف شارع الجلاء من بورسعيد حتى شارع مبارك وكذا رصف شارع ناصر حتى الاسكان </t>
  </si>
  <si>
    <t xml:space="preserve">أطوال الطرق المحلية المستهدف رصفها </t>
  </si>
  <si>
    <t xml:space="preserve">رصف ورفع كفاءة شارع صلاح سالم بمدينة فارسكور بطول 400م وعرض 12م 
رصف ورفع كفاءة ميدان مسجد وهيب ومسجد الحديدي بمدينة فارسكور بطول 300م وعرض 10م
رصف ورفع كفاءة شارع محمد فريد بمدينة فارسكور بطول 500م وعرض 10م
رصف المنطقة المحصورة بين شارع النقراشي والوحدة المحلية وعبد الوهاب داود وكورنيش النيل وبين المركز والدكتور/ أحمد المقدم والنقراشي ومحمد عبده بمدينة فارسكور بمساحة إجمالية 6700 م2
رصف ورفع كفاءة شارع السلخانة القديمة بمدينة فارسكور بطول 450م وعرض 12م
رصف ورفع كفاءة شارع بورسعيد بمدينة فارسكور بطول 300م وعرض 10م
رصف ورفع كفاءة شارع السادات بمدينة فارسكور بطول 370م وعرض 12م
</t>
  </si>
  <si>
    <t>رصف منطقة الشوايحة ومنطقة خلف جامع عيسى وطريق 18 بمدينة كفر البطيخ بطول 1475م ومتوسط عرض 4م
رصف شارع التوفيق بمدينة كفر البطيخ بطول 250م وعرض 6م
رصف شوارع يمين ويسار كوبري كفر البطيخ العلوي بمدينة كفر البطيخ بطول 600م وعرض 6م
رصف شارع الشباروه (السلام) بمدينة كفر البطيخ بطول 800م وعرض 6م</t>
  </si>
  <si>
    <t>بنية تحتية – أعمال كهرباء – انترلوك وأرصفة – رصف بالأسفلت والبلاطات الخرسانية</t>
  </si>
  <si>
    <t>استكمال تطوير ورفع كفاءة ورصف طريق الترعة الشرقاوية بداية من ميدان عزب النهضة وحتى أول طريق عزبة البرج (أعمال الرصف) بطول 8 كم</t>
  </si>
  <si>
    <t>استكمال تطوير ورفع كفاءة شارع رفعت المحجوب بمدينة كفر البطيخ بطول 1150 متر وعرض 11م
استكمال تطوير ورفع كفاءة شارع القدس بمدينة كفر البطيخ بطول 210 متر وعرض 12م</t>
  </si>
  <si>
    <t>عدد مباني الوحدات المحلية المستهدف إنشائها</t>
  </si>
  <si>
    <t>إنشاء وتطوير المباني الإدارية والخدمية (الديوان العام ) - شراء أثاث وتجهيزات</t>
  </si>
  <si>
    <t xml:space="preserve">عدد الوحدات المحلية المستهدف تجهيزها </t>
  </si>
  <si>
    <t>مبنى</t>
  </si>
  <si>
    <t>تطوير اسطول سيارات النقل (مركز ومدينة فارسكور ) - شراء عدد (2) سيارة بيك اب دبل كابينة</t>
  </si>
  <si>
    <t>عدد أساطيل النقل المستهدف تطويرها</t>
  </si>
  <si>
    <t>سيارة نقل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</si>
</sst>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1010000]yyyy/mm/dd;@"/>
    <numFmt numFmtId="165" formatCode="#,##0.000"/>
    <numFmt numFmtId="166" formatCode="0.000"/>
    <numFmt numFmtId="167" formatCode="yyyy/mm/dd"/>
    <numFmt numFmtId="168" formatCode="[$-2010000]yyyy/mm/dd;@"/>
  </numFmts>
  <fonts count="17" x14ac:knownFonts="1">
    <font>
      <sz val="11"/>
      <color theme="1"/>
      <name val="Arial"/>
      <family val="2"/>
      <scheme val="minor"/>
    </font>
    <font>
      <sz val="11"/>
      <color theme="1"/>
      <name val="Arial"/>
      <family val="2"/>
      <charset val="178"/>
      <scheme val="minor"/>
    </font>
    <font>
      <sz val="10"/>
      <name val="Arial"/>
      <family val="2"/>
    </font>
    <font>
      <b/>
      <sz val="16"/>
      <color theme="1"/>
      <name val="Arial"/>
      <family val="2"/>
      <scheme val="minor"/>
    </font>
    <font>
      <sz val="16"/>
      <color theme="1"/>
      <name val="Mudir MT"/>
      <charset val="178"/>
    </font>
    <font>
      <sz val="16"/>
      <color theme="1"/>
      <name val="Arial"/>
      <family val="2"/>
      <scheme val="minor"/>
    </font>
    <font>
      <sz val="25"/>
      <color theme="1"/>
      <name val="Mudir MT"/>
      <charset val="178"/>
    </font>
    <font>
      <sz val="25"/>
      <color theme="1"/>
      <name val="Arial"/>
      <family val="2"/>
      <scheme val="minor"/>
    </font>
    <font>
      <b/>
      <sz val="25"/>
      <color theme="1"/>
      <name val="Mudir MT"/>
      <charset val="178"/>
    </font>
    <font>
      <b/>
      <sz val="25"/>
      <color theme="1"/>
      <name val="Arial"/>
      <family val="2"/>
      <scheme val="minor"/>
    </font>
    <font>
      <b/>
      <sz val="14"/>
      <color theme="1"/>
      <name val="Arial"/>
      <family val="2"/>
      <scheme val="minor"/>
    </font>
    <font>
      <b/>
      <sz val="13"/>
      <color indexed="8"/>
      <name val="Arial"/>
      <family val="2"/>
      <scheme val="minor"/>
    </font>
    <font>
      <b/>
      <sz val="14"/>
      <color rgb="FF000000"/>
      <name val="Arial"/>
      <family val="2"/>
      <scheme val="minor"/>
    </font>
    <font>
      <b/>
      <sz val="14"/>
      <color indexed="8"/>
      <name val="Arial"/>
      <family val="2"/>
      <scheme val="minor"/>
    </font>
    <font>
      <sz val="14"/>
      <color theme="1"/>
      <name val="Arial"/>
      <family val="2"/>
      <scheme val="minor"/>
    </font>
    <font>
      <b/>
      <sz val="14"/>
      <name val="Arial"/>
      <family val="2"/>
      <scheme val="minor"/>
    </font>
    <font>
      <b/>
      <sz val="14"/>
      <color indexed="8"/>
      <name val="Simplified Arabic"/>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249977111117893"/>
        <bgColor indexed="64"/>
      </patternFill>
    </fill>
    <fill>
      <patternFill patternType="solid">
        <fgColor rgb="FFFF99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cellStyleXfs>
  <cellXfs count="57">
    <xf numFmtId="0" fontId="0" fillId="0" borderId="0" xfId="0"/>
    <xf numFmtId="0" fontId="5" fillId="2" borderId="0" xfId="0" applyFont="1" applyFill="1" applyAlignment="1">
      <alignment horizontal="center" wrapText="1"/>
    </xf>
    <xf numFmtId="0" fontId="5" fillId="0" borderId="0" xfId="0" applyFont="1" applyAlignment="1">
      <alignment horizontal="center" wrapText="1"/>
    </xf>
    <xf numFmtId="0" fontId="3" fillId="4" borderId="0" xfId="0" applyFont="1" applyFill="1" applyAlignment="1">
      <alignment horizontal="center" wrapText="1"/>
    </xf>
    <xf numFmtId="0" fontId="7" fillId="2" borderId="0" xfId="0" applyFont="1" applyFill="1" applyAlignment="1">
      <alignment horizontal="center" wrapText="1"/>
    </xf>
    <xf numFmtId="0" fontId="7" fillId="0" borderId="0" xfId="0" applyFont="1" applyAlignment="1">
      <alignment horizontal="center" wrapText="1"/>
    </xf>
    <xf numFmtId="0" fontId="9" fillId="4" borderId="0" xfId="0" applyFont="1" applyFill="1" applyAlignment="1">
      <alignment horizontal="center" wrapText="1"/>
    </xf>
    <xf numFmtId="0" fontId="3" fillId="2" borderId="0" xfId="0" applyFont="1" applyFill="1" applyAlignment="1">
      <alignment horizontal="center" wrapText="1"/>
    </xf>
    <xf numFmtId="165" fontId="10" fillId="2" borderId="1" xfId="0" applyNumberFormat="1" applyFont="1" applyFill="1" applyBorder="1" applyAlignment="1">
      <alignment horizontal="center" vertical="center" shrinkToFit="1" readingOrder="2"/>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166" fontId="11" fillId="2" borderId="1" xfId="0" applyNumberFormat="1" applyFont="1" applyFill="1" applyBorder="1" applyAlignment="1">
      <alignment horizontal="center" vertical="center" wrapText="1" readingOrder="2"/>
    </xf>
    <xf numFmtId="0" fontId="10"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readingOrder="2"/>
    </xf>
    <xf numFmtId="164" fontId="12" fillId="0" borderId="1" xfId="0" applyNumberFormat="1" applyFont="1" applyBorder="1" applyAlignment="1">
      <alignment horizontal="center" vertical="center" readingOrder="2"/>
    </xf>
    <xf numFmtId="166" fontId="11" fillId="0" borderId="1" xfId="0" applyNumberFormat="1" applyFont="1" applyBorder="1" applyAlignment="1">
      <alignment horizontal="center" vertical="center" wrapText="1" readingOrder="2"/>
    </xf>
    <xf numFmtId="167" fontId="10" fillId="0" borderId="1" xfId="0" applyNumberFormat="1" applyFont="1" applyBorder="1" applyAlignment="1">
      <alignment horizontal="center" vertical="center" readingOrder="2"/>
    </xf>
    <xf numFmtId="168" fontId="11" fillId="0" borderId="1" xfId="0" applyNumberFormat="1" applyFont="1" applyFill="1" applyBorder="1" applyAlignment="1">
      <alignment horizontal="center" vertical="center"/>
    </xf>
    <xf numFmtId="164" fontId="11" fillId="2" borderId="1" xfId="0" applyNumberFormat="1" applyFont="1" applyFill="1" applyBorder="1" applyAlignment="1">
      <alignment horizontal="center" vertical="center" readingOrder="2"/>
    </xf>
    <xf numFmtId="3" fontId="7" fillId="5" borderId="2" xfId="0" applyNumberFormat="1" applyFont="1" applyFill="1" applyBorder="1" applyAlignment="1">
      <alignment horizontal="center" vertical="center" wrapText="1" readingOrder="2"/>
    </xf>
    <xf numFmtId="0" fontId="7" fillId="5" borderId="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0" fillId="2" borderId="1" xfId="0" applyFont="1" applyFill="1" applyBorder="1" applyAlignment="1">
      <alignment horizontal="center" vertical="center" wrapText="1" readingOrder="2"/>
    </xf>
    <xf numFmtId="164" fontId="13" fillId="2" borderId="1" xfId="0" applyNumberFormat="1" applyFont="1" applyFill="1" applyBorder="1" applyAlignment="1">
      <alignment horizontal="center" vertical="center" readingOrder="2"/>
    </xf>
    <xf numFmtId="0" fontId="15" fillId="0" borderId="1" xfId="0" applyFont="1" applyFill="1" applyBorder="1" applyAlignment="1">
      <alignment horizontal="center" vertical="center" wrapText="1" readingOrder="2"/>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166" fontId="13" fillId="0" borderId="1" xfId="0" applyNumberFormat="1" applyFont="1" applyBorder="1" applyAlignment="1">
      <alignment horizontal="center" vertical="center" readingOrder="2"/>
    </xf>
    <xf numFmtId="164" fontId="13" fillId="0" borderId="1" xfId="0" applyNumberFormat="1" applyFont="1" applyBorder="1" applyAlignment="1">
      <alignment horizontal="center" vertical="center" readingOrder="2"/>
    </xf>
    <xf numFmtId="3" fontId="14" fillId="5" borderId="2" xfId="0" applyNumberFormat="1" applyFont="1" applyFill="1" applyBorder="1" applyAlignment="1">
      <alignment horizontal="center" vertical="center" wrapText="1" readingOrder="2"/>
    </xf>
    <xf numFmtId="0" fontId="14" fillId="5" borderId="2" xfId="0" applyFont="1" applyFill="1" applyBorder="1" applyAlignment="1">
      <alignment horizontal="center" vertical="center" wrapText="1"/>
    </xf>
    <xf numFmtId="0" fontId="14" fillId="5" borderId="9" xfId="0" applyFont="1" applyFill="1" applyBorder="1" applyAlignment="1">
      <alignment horizontal="center" vertical="center" wrapText="1"/>
    </xf>
    <xf numFmtId="3" fontId="7" fillId="0" borderId="0" xfId="0" applyNumberFormat="1" applyFont="1" applyAlignment="1">
      <alignment horizontal="center" wrapText="1"/>
    </xf>
    <xf numFmtId="3" fontId="10" fillId="2" borderId="1" xfId="0" applyNumberFormat="1" applyFont="1" applyFill="1" applyBorder="1" applyAlignment="1">
      <alignment horizontal="center" vertical="center" shrinkToFit="1" readingOrder="2"/>
    </xf>
    <xf numFmtId="165" fontId="10" fillId="2" borderId="1" xfId="0" applyNumberFormat="1" applyFont="1" applyFill="1" applyBorder="1" applyAlignment="1">
      <alignment horizontal="center" vertical="center" wrapText="1" shrinkToFit="1" readingOrder="2"/>
    </xf>
    <xf numFmtId="0" fontId="10" fillId="2" borderId="7" xfId="0" applyFont="1" applyFill="1" applyBorder="1" applyAlignment="1">
      <alignment horizontal="center" vertical="center" wrapText="1" readingOrder="2"/>
    </xf>
    <xf numFmtId="0" fontId="3" fillId="0" borderId="0" xfId="0" applyFont="1" applyAlignment="1">
      <alignment horizontal="center" wrapText="1"/>
    </xf>
    <xf numFmtId="0" fontId="3" fillId="3" borderId="0" xfId="0" applyFont="1" applyFill="1" applyAlignment="1">
      <alignment horizontal="center" wrapText="1"/>
    </xf>
    <xf numFmtId="1" fontId="13" fillId="0" borderId="1" xfId="0" applyNumberFormat="1" applyFont="1" applyBorder="1" applyAlignment="1">
      <alignment horizontal="center" vertical="center" readingOrder="2"/>
    </xf>
    <xf numFmtId="3" fontId="10" fillId="5" borderId="2" xfId="0" applyNumberFormat="1" applyFont="1" applyFill="1" applyBorder="1" applyAlignment="1">
      <alignment horizontal="center" vertical="center" wrapText="1" readingOrder="2"/>
    </xf>
    <xf numFmtId="166" fontId="16" fillId="0" borderId="11" xfId="2" applyNumberFormat="1" applyFont="1" applyBorder="1" applyAlignment="1">
      <alignment horizontal="center" vertical="center" wrapText="1" readingOrder="2"/>
    </xf>
    <xf numFmtId="1" fontId="7" fillId="0" borderId="0" xfId="0" applyNumberFormat="1" applyFont="1" applyAlignment="1">
      <alignment horizontal="center" wrapText="1"/>
    </xf>
    <xf numFmtId="3" fontId="5" fillId="0" borderId="0" xfId="0" applyNumberFormat="1" applyFont="1" applyAlignment="1">
      <alignment horizontal="center" wrapText="1"/>
    </xf>
    <xf numFmtId="3" fontId="10" fillId="2" borderId="7" xfId="0" applyNumberFormat="1"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6"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5" borderId="8"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6" fillId="0" borderId="10" xfId="0" applyFont="1" applyBorder="1" applyAlignment="1">
      <alignment horizontal="center" vertical="center" wrapText="1"/>
    </xf>
    <xf numFmtId="0" fontId="9" fillId="5" borderId="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6" xfId="0" applyFont="1" applyFill="1" applyBorder="1" applyAlignment="1">
      <alignment horizontal="center" vertical="center" wrapText="1" readingOrder="2"/>
    </xf>
  </cellXfs>
  <cellStyles count="3">
    <cellStyle name="Normal" xfId="0" builtinId="0"/>
    <cellStyle name="Normal 2" xfId="2"/>
    <cellStyle name="Normal 2 2" xfId="1"/>
  </cellStyles>
  <dxfs count="0"/>
  <tableStyles count="0" defaultTableStyle="TableStyleMedium2" defaultPivotStyle="PivotStyleMedium9"/>
  <colors>
    <mruColors>
      <color rgb="FFFF9999"/>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16"/>
  <sheetViews>
    <sheetView rightToLeft="1" view="pageBreakPreview" zoomScale="30" zoomScaleNormal="56" zoomScaleSheetLayoutView="30" zoomScalePageLayoutView="50" workbookViewId="0">
      <selection activeCell="B6" sqref="B6"/>
    </sheetView>
  </sheetViews>
  <sheetFormatPr defaultColWidth="44.625" defaultRowHeight="30.75" x14ac:dyDescent="0.4"/>
  <cols>
    <col min="1" max="12" width="44.625" style="5"/>
    <col min="13" max="137" width="44.625" style="4"/>
    <col min="138" max="16384" width="44.625" style="5"/>
  </cols>
  <sheetData>
    <row r="1" spans="1:12" ht="74.650000000000006" customHeight="1" x14ac:dyDescent="0.4">
      <c r="A1" s="47"/>
      <c r="B1" s="47"/>
      <c r="C1" s="47"/>
      <c r="D1" s="47"/>
      <c r="E1" s="47"/>
      <c r="F1" s="47"/>
      <c r="G1" s="47"/>
      <c r="H1" s="47"/>
      <c r="I1" s="47"/>
      <c r="J1" s="47"/>
      <c r="K1" s="4"/>
      <c r="L1" s="4"/>
    </row>
    <row r="2" spans="1:12" ht="82.9" customHeight="1" thickBot="1" x14ac:dyDescent="0.45">
      <c r="A2" s="51" t="s">
        <v>11</v>
      </c>
      <c r="B2" s="51"/>
      <c r="C2" s="51"/>
      <c r="D2" s="51"/>
      <c r="E2" s="51"/>
      <c r="F2" s="51"/>
      <c r="G2" s="51"/>
      <c r="H2" s="51"/>
      <c r="I2" s="51"/>
      <c r="J2" s="51"/>
      <c r="K2" s="51"/>
      <c r="L2" s="51"/>
    </row>
    <row r="3" spans="1:12" s="6" customFormat="1" ht="121.5" customHeight="1" thickTop="1" x14ac:dyDescent="0.4">
      <c r="A3" s="26" t="s">
        <v>0</v>
      </c>
      <c r="B3" s="27" t="s">
        <v>1</v>
      </c>
      <c r="C3" s="27" t="s">
        <v>2</v>
      </c>
      <c r="D3" s="27" t="s">
        <v>3</v>
      </c>
      <c r="E3" s="27" t="s">
        <v>4</v>
      </c>
      <c r="F3" s="27" t="s">
        <v>18</v>
      </c>
      <c r="G3" s="27" t="s">
        <v>24</v>
      </c>
      <c r="H3" s="27" t="s">
        <v>5</v>
      </c>
      <c r="I3" s="27" t="s">
        <v>6</v>
      </c>
      <c r="J3" s="27" t="s">
        <v>7</v>
      </c>
      <c r="K3" s="27" t="s">
        <v>8</v>
      </c>
      <c r="L3" s="28" t="s">
        <v>9</v>
      </c>
    </row>
    <row r="4" spans="1:12" ht="120.75" customHeight="1" x14ac:dyDescent="0.4">
      <c r="A4" s="48" t="s">
        <v>55</v>
      </c>
      <c r="B4" s="23" t="s">
        <v>76</v>
      </c>
      <c r="C4" s="23" t="s">
        <v>58</v>
      </c>
      <c r="D4" s="13" t="s">
        <v>47</v>
      </c>
      <c r="E4" s="13" t="s">
        <v>57</v>
      </c>
      <c r="F4" s="14">
        <v>5000000</v>
      </c>
      <c r="G4" s="14">
        <v>5000000</v>
      </c>
      <c r="H4" s="18">
        <v>45108</v>
      </c>
      <c r="I4" s="18">
        <v>45473</v>
      </c>
      <c r="J4" s="8" t="s">
        <v>59</v>
      </c>
      <c r="K4" s="42" t="s">
        <v>69</v>
      </c>
      <c r="L4" s="37">
        <v>951</v>
      </c>
    </row>
    <row r="5" spans="1:12" ht="135.75" customHeight="1" x14ac:dyDescent="0.4">
      <c r="A5" s="48"/>
      <c r="B5" s="23" t="s">
        <v>77</v>
      </c>
      <c r="C5" s="23" t="s">
        <v>56</v>
      </c>
      <c r="D5" s="13" t="s">
        <v>47</v>
      </c>
      <c r="E5" s="13" t="s">
        <v>57</v>
      </c>
      <c r="F5" s="14">
        <v>14000000</v>
      </c>
      <c r="G5" s="14">
        <v>14000000</v>
      </c>
      <c r="H5" s="18">
        <v>45108</v>
      </c>
      <c r="I5" s="18">
        <v>45473</v>
      </c>
      <c r="J5" s="8" t="s">
        <v>59</v>
      </c>
      <c r="K5" s="42" t="s">
        <v>68</v>
      </c>
      <c r="L5" s="37">
        <v>773</v>
      </c>
    </row>
    <row r="6" spans="1:12" ht="135.75" customHeight="1" x14ac:dyDescent="0.4">
      <c r="A6" s="48"/>
      <c r="B6" s="13" t="s">
        <v>78</v>
      </c>
      <c r="C6" s="13" t="s">
        <v>64</v>
      </c>
      <c r="D6" s="13" t="s">
        <v>14</v>
      </c>
      <c r="E6" s="13" t="s">
        <v>57</v>
      </c>
      <c r="F6" s="14"/>
      <c r="G6" s="14">
        <v>18034000</v>
      </c>
      <c r="H6" s="18">
        <v>45108</v>
      </c>
      <c r="I6" s="18">
        <v>45473</v>
      </c>
      <c r="J6" s="36" t="s">
        <v>67</v>
      </c>
      <c r="K6" s="8" t="s">
        <v>63</v>
      </c>
      <c r="L6" s="37">
        <v>1</v>
      </c>
    </row>
    <row r="7" spans="1:12" s="4" customFormat="1" ht="135.75" customHeight="1" thickBot="1" x14ac:dyDescent="0.45">
      <c r="A7" s="49" t="s">
        <v>10</v>
      </c>
      <c r="B7" s="50"/>
      <c r="C7" s="50"/>
      <c r="D7" s="50"/>
      <c r="E7" s="50"/>
      <c r="F7" s="31">
        <f>SUM(F4:F6)</f>
        <v>19000000</v>
      </c>
      <c r="G7" s="31">
        <f>SUM(G4:G6)</f>
        <v>37034000</v>
      </c>
      <c r="H7" s="32"/>
      <c r="I7" s="32"/>
      <c r="J7" s="32"/>
      <c r="K7" s="32"/>
      <c r="L7" s="33"/>
    </row>
    <row r="8" spans="1:12" ht="31.5" thickTop="1" x14ac:dyDescent="0.4"/>
    <row r="10" spans="1:12" x14ac:dyDescent="0.4">
      <c r="F10" s="43"/>
    </row>
    <row r="16" spans="1:12" x14ac:dyDescent="0.4">
      <c r="E16" s="34"/>
    </row>
  </sheetData>
  <mergeCells count="4">
    <mergeCell ref="A1:J1"/>
    <mergeCell ref="A4:A6"/>
    <mergeCell ref="A7:E7"/>
    <mergeCell ref="A2:L2"/>
  </mergeCells>
  <printOptions horizontalCentered="1"/>
  <pageMargins left="0.23622047244094491" right="0.23622047244094491" top="0.74803149606299213" bottom="0.74803149606299213" header="0.31496062992125984" footer="0.31496062992125984"/>
  <pageSetup paperSize="8" scale="37"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8"/>
  <sheetViews>
    <sheetView rightToLeft="1" showRuler="0" topLeftCell="B1" zoomScale="50" zoomScaleNormal="50" zoomScaleSheetLayoutView="30" zoomScalePageLayoutView="60" workbookViewId="0">
      <pane xSplit="2" ySplit="2" topLeftCell="D3" activePane="bottomRight" state="frozen"/>
      <selection activeCell="B1" sqref="B1"/>
      <selection pane="topRight" activeCell="D1" sqref="D1"/>
      <selection pane="bottomLeft" activeCell="B3" sqref="B3"/>
      <selection pane="bottomRight" activeCell="B6" sqref="B6"/>
    </sheetView>
  </sheetViews>
  <sheetFormatPr defaultColWidth="44.625" defaultRowHeight="30.75" x14ac:dyDescent="0.4"/>
  <cols>
    <col min="1" max="12" width="44.625" style="5"/>
    <col min="13" max="137" width="44.625" style="4"/>
    <col min="138" max="16384" width="44.625" style="5"/>
  </cols>
  <sheetData>
    <row r="1" spans="1:12" ht="74.650000000000006" customHeight="1" x14ac:dyDescent="0.4">
      <c r="A1" s="47"/>
      <c r="B1" s="47"/>
      <c r="C1" s="47"/>
      <c r="D1" s="47"/>
      <c r="E1" s="47"/>
      <c r="F1" s="47"/>
      <c r="G1" s="47"/>
      <c r="H1" s="47"/>
      <c r="I1" s="47"/>
      <c r="J1" s="47"/>
      <c r="K1" s="4"/>
      <c r="L1" s="4"/>
    </row>
    <row r="2" spans="1:12" ht="82.9" customHeight="1" thickBot="1" x14ac:dyDescent="0.45">
      <c r="A2" s="47" t="s">
        <v>11</v>
      </c>
      <c r="B2" s="47"/>
      <c r="C2" s="47"/>
      <c r="D2" s="47"/>
      <c r="E2" s="47"/>
      <c r="F2" s="47"/>
      <c r="G2" s="47"/>
      <c r="H2" s="47"/>
      <c r="I2" s="47"/>
      <c r="J2" s="47"/>
      <c r="K2" s="47"/>
      <c r="L2" s="47"/>
    </row>
    <row r="3" spans="1:12" s="6" customFormat="1" ht="121.5" customHeight="1" thickTop="1" x14ac:dyDescent="0.4">
      <c r="A3" s="26" t="s">
        <v>0</v>
      </c>
      <c r="B3" s="27" t="s">
        <v>1</v>
      </c>
      <c r="C3" s="27" t="s">
        <v>2</v>
      </c>
      <c r="D3" s="27" t="s">
        <v>3</v>
      </c>
      <c r="E3" s="27" t="s">
        <v>4</v>
      </c>
      <c r="F3" s="27" t="s">
        <v>18</v>
      </c>
      <c r="G3" s="27" t="s">
        <v>24</v>
      </c>
      <c r="H3" s="27" t="s">
        <v>5</v>
      </c>
      <c r="I3" s="27" t="s">
        <v>6</v>
      </c>
      <c r="J3" s="27" t="s">
        <v>7</v>
      </c>
      <c r="K3" s="27" t="s">
        <v>8</v>
      </c>
      <c r="L3" s="28" t="s">
        <v>9</v>
      </c>
    </row>
    <row r="4" spans="1:12" ht="77.25" customHeight="1" x14ac:dyDescent="0.4">
      <c r="A4" s="48" t="s">
        <v>51</v>
      </c>
      <c r="B4" s="23" t="s">
        <v>74</v>
      </c>
      <c r="C4" s="13" t="s">
        <v>75</v>
      </c>
      <c r="D4" s="13" t="s">
        <v>47</v>
      </c>
      <c r="E4" s="13" t="s">
        <v>52</v>
      </c>
      <c r="F4" s="14">
        <v>10599000</v>
      </c>
      <c r="G4" s="14">
        <v>10599000</v>
      </c>
      <c r="H4" s="18">
        <v>45108</v>
      </c>
      <c r="I4" s="18">
        <v>45473</v>
      </c>
      <c r="J4" s="8" t="s">
        <v>71</v>
      </c>
      <c r="K4" s="8" t="s">
        <v>70</v>
      </c>
      <c r="L4" s="37">
        <v>65000</v>
      </c>
    </row>
    <row r="5" spans="1:12" ht="135.75" customHeight="1" x14ac:dyDescent="0.4">
      <c r="A5" s="48"/>
      <c r="B5" s="23" t="s">
        <v>53</v>
      </c>
      <c r="C5" s="23" t="s">
        <v>65</v>
      </c>
      <c r="D5" s="13" t="s">
        <v>29</v>
      </c>
      <c r="E5" s="13" t="s">
        <v>52</v>
      </c>
      <c r="F5" s="14">
        <v>135470980</v>
      </c>
      <c r="G5" s="14">
        <v>2000000</v>
      </c>
      <c r="H5" s="19">
        <v>44728</v>
      </c>
      <c r="I5" s="19">
        <v>45426</v>
      </c>
      <c r="J5" s="8" t="s">
        <v>72</v>
      </c>
      <c r="K5" s="8" t="s">
        <v>73</v>
      </c>
      <c r="L5" s="37">
        <v>25</v>
      </c>
    </row>
    <row r="6" spans="1:12" ht="135.75" customHeight="1" x14ac:dyDescent="0.4">
      <c r="A6" s="48"/>
      <c r="B6" s="23" t="s">
        <v>54</v>
      </c>
      <c r="C6" s="23" t="s">
        <v>66</v>
      </c>
      <c r="D6" s="13" t="s">
        <v>29</v>
      </c>
      <c r="E6" s="13" t="s">
        <v>52</v>
      </c>
      <c r="F6" s="14">
        <v>120000000</v>
      </c>
      <c r="G6" s="14">
        <v>5000000</v>
      </c>
      <c r="H6" s="18">
        <v>45108</v>
      </c>
      <c r="I6" s="18">
        <v>45473</v>
      </c>
      <c r="J6" s="8" t="s">
        <v>72</v>
      </c>
      <c r="K6" s="8" t="s">
        <v>73</v>
      </c>
      <c r="L6" s="37">
        <v>40</v>
      </c>
    </row>
    <row r="7" spans="1:12" s="4" customFormat="1" ht="135.75" customHeight="1" thickBot="1" x14ac:dyDescent="0.45">
      <c r="A7" s="49" t="s">
        <v>10</v>
      </c>
      <c r="B7" s="50"/>
      <c r="C7" s="50"/>
      <c r="D7" s="50"/>
      <c r="E7" s="50"/>
      <c r="F7" s="31">
        <f>SUM(F4:F6)</f>
        <v>266069980</v>
      </c>
      <c r="G7" s="31">
        <f>SUM(G4:G6)</f>
        <v>17599000</v>
      </c>
      <c r="H7" s="32"/>
      <c r="I7" s="32"/>
      <c r="J7" s="32"/>
      <c r="K7" s="32"/>
      <c r="L7" s="33"/>
    </row>
    <row r="8" spans="1:12" ht="31.5" thickTop="1" x14ac:dyDescent="0.4"/>
  </sheetData>
  <mergeCells count="4">
    <mergeCell ref="A1:J1"/>
    <mergeCell ref="A4:A6"/>
    <mergeCell ref="A7:E7"/>
    <mergeCell ref="A2:L2"/>
  </mergeCells>
  <printOptions horizontalCentered="1"/>
  <pageMargins left="0.23622047244094491" right="0.23622047244094491" top="0.74803149606299213" bottom="0.74803149606299213" header="0.31496062992125984" footer="0.31496062992125984"/>
  <pageSetup paperSize="8" scale="37"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10"/>
  <sheetViews>
    <sheetView rightToLeft="1" view="pageBreakPreview" topLeftCell="C2" zoomScale="40" zoomScaleNormal="56" zoomScaleSheetLayoutView="40" workbookViewId="0">
      <selection activeCell="C7" sqref="C7"/>
    </sheetView>
  </sheetViews>
  <sheetFormatPr defaultColWidth="44.625" defaultRowHeight="30.75" x14ac:dyDescent="0.4"/>
  <cols>
    <col min="1" max="3" width="44.625" style="5"/>
    <col min="4" max="4" width="27.125" style="5" customWidth="1"/>
    <col min="5" max="5" width="30.375" style="5" customWidth="1"/>
    <col min="6" max="6" width="31.875" style="5" customWidth="1"/>
    <col min="7" max="7" width="35.375" style="5" customWidth="1"/>
    <col min="8" max="8" width="35.875" style="5" customWidth="1"/>
    <col min="9" max="12" width="44.625" style="5"/>
    <col min="13" max="137" width="44.625" style="4"/>
    <col min="138" max="16384" width="44.625" style="5"/>
  </cols>
  <sheetData>
    <row r="1" spans="1:12" ht="74.650000000000006" customHeight="1" x14ac:dyDescent="0.4">
      <c r="A1" s="47"/>
      <c r="B1" s="47"/>
      <c r="C1" s="47"/>
      <c r="D1" s="47"/>
      <c r="E1" s="47"/>
      <c r="F1" s="47"/>
      <c r="G1" s="47"/>
      <c r="H1" s="47"/>
      <c r="I1" s="47"/>
      <c r="J1" s="47"/>
      <c r="K1" s="4"/>
      <c r="L1" s="4"/>
    </row>
    <row r="2" spans="1:12" ht="82.9" customHeight="1" thickBot="1" x14ac:dyDescent="0.45">
      <c r="A2" s="47" t="s">
        <v>11</v>
      </c>
      <c r="B2" s="47"/>
      <c r="C2" s="47"/>
      <c r="D2" s="47"/>
      <c r="E2" s="47"/>
      <c r="F2" s="47"/>
      <c r="G2" s="47"/>
      <c r="H2" s="47"/>
      <c r="I2" s="47"/>
      <c r="J2" s="47"/>
      <c r="K2" s="4"/>
      <c r="L2" s="4"/>
    </row>
    <row r="3" spans="1:12" s="6" customFormat="1" ht="121.5" customHeight="1" thickTop="1" x14ac:dyDescent="0.4">
      <c r="A3" s="9" t="s">
        <v>0</v>
      </c>
      <c r="B3" s="10" t="s">
        <v>1</v>
      </c>
      <c r="C3" s="10" t="s">
        <v>2</v>
      </c>
      <c r="D3" s="10" t="s">
        <v>3</v>
      </c>
      <c r="E3" s="10" t="s">
        <v>4</v>
      </c>
      <c r="F3" s="10" t="s">
        <v>18</v>
      </c>
      <c r="G3" s="10" t="s">
        <v>24</v>
      </c>
      <c r="H3" s="10" t="s">
        <v>5</v>
      </c>
      <c r="I3" s="10" t="s">
        <v>6</v>
      </c>
      <c r="J3" s="10" t="s">
        <v>7</v>
      </c>
      <c r="K3" s="10" t="s">
        <v>8</v>
      </c>
      <c r="L3" s="11" t="s">
        <v>9</v>
      </c>
    </row>
    <row r="4" spans="1:12" ht="117.75" customHeight="1" x14ac:dyDescent="0.4">
      <c r="A4" s="48" t="s">
        <v>42</v>
      </c>
      <c r="B4" s="12" t="s">
        <v>79</v>
      </c>
      <c r="C4" s="13" t="s">
        <v>81</v>
      </c>
      <c r="D4" s="13" t="s">
        <v>80</v>
      </c>
      <c r="E4" s="13" t="s">
        <v>48</v>
      </c>
      <c r="F4" s="14">
        <v>9276000</v>
      </c>
      <c r="G4" s="14">
        <v>9276000</v>
      </c>
      <c r="H4" s="15">
        <v>45108</v>
      </c>
      <c r="I4" s="15">
        <v>45473</v>
      </c>
      <c r="J4" s="8" t="s">
        <v>82</v>
      </c>
      <c r="K4" s="8" t="s">
        <v>60</v>
      </c>
      <c r="L4" s="37">
        <v>9</v>
      </c>
    </row>
    <row r="5" spans="1:12" ht="117.75" customHeight="1" x14ac:dyDescent="0.4">
      <c r="A5" s="48"/>
      <c r="B5" s="16" t="s">
        <v>43</v>
      </c>
      <c r="C5" s="13" t="s">
        <v>49</v>
      </c>
      <c r="D5" s="13" t="s">
        <v>14</v>
      </c>
      <c r="E5" s="13" t="s">
        <v>48</v>
      </c>
      <c r="F5" s="14">
        <v>225221925</v>
      </c>
      <c r="G5" s="14">
        <v>50000000</v>
      </c>
      <c r="H5" s="17">
        <v>44962</v>
      </c>
      <c r="I5" s="17">
        <v>45173</v>
      </c>
      <c r="J5" s="8" t="s">
        <v>83</v>
      </c>
      <c r="K5" s="8" t="s">
        <v>23</v>
      </c>
      <c r="L5" s="37">
        <v>2</v>
      </c>
    </row>
    <row r="6" spans="1:12" ht="117.75" customHeight="1" x14ac:dyDescent="0.4">
      <c r="A6" s="48"/>
      <c r="B6" s="16" t="s">
        <v>44</v>
      </c>
      <c r="C6" s="16" t="s">
        <v>84</v>
      </c>
      <c r="D6" s="13" t="s">
        <v>14</v>
      </c>
      <c r="E6" s="13" t="s">
        <v>48</v>
      </c>
      <c r="F6" s="14">
        <v>75000000</v>
      </c>
      <c r="G6" s="14">
        <v>5000000</v>
      </c>
      <c r="H6" s="18">
        <v>44743</v>
      </c>
      <c r="I6" s="18">
        <v>45473</v>
      </c>
      <c r="J6" s="8" t="s">
        <v>83</v>
      </c>
      <c r="K6" s="8" t="s">
        <v>23</v>
      </c>
      <c r="L6" s="37" t="s">
        <v>61</v>
      </c>
    </row>
    <row r="7" spans="1:12" ht="117.75" customHeight="1" x14ac:dyDescent="0.4">
      <c r="A7" s="48"/>
      <c r="B7" s="16" t="s">
        <v>45</v>
      </c>
      <c r="C7" s="16" t="s">
        <v>85</v>
      </c>
      <c r="D7" s="13" t="s">
        <v>29</v>
      </c>
      <c r="E7" s="13" t="s">
        <v>48</v>
      </c>
      <c r="F7" s="14">
        <v>120000000</v>
      </c>
      <c r="G7" s="14">
        <v>8000000</v>
      </c>
      <c r="H7" s="18">
        <v>45108</v>
      </c>
      <c r="I7" s="18">
        <v>45473</v>
      </c>
      <c r="J7" s="8" t="s">
        <v>83</v>
      </c>
      <c r="K7" s="8" t="s">
        <v>23</v>
      </c>
      <c r="L7" s="37">
        <v>1</v>
      </c>
    </row>
    <row r="8" spans="1:12" ht="117.75" customHeight="1" x14ac:dyDescent="0.4">
      <c r="A8" s="48"/>
      <c r="B8" s="16" t="s">
        <v>46</v>
      </c>
      <c r="C8" s="13" t="s">
        <v>50</v>
      </c>
      <c r="D8" s="13" t="s">
        <v>29</v>
      </c>
      <c r="E8" s="13" t="s">
        <v>48</v>
      </c>
      <c r="F8" s="14">
        <v>135470980</v>
      </c>
      <c r="G8" s="14">
        <v>84000000</v>
      </c>
      <c r="H8" s="19">
        <v>44728</v>
      </c>
      <c r="I8" s="19">
        <v>45426</v>
      </c>
      <c r="J8" s="8" t="s">
        <v>22</v>
      </c>
      <c r="K8" s="8" t="s">
        <v>23</v>
      </c>
      <c r="L8" s="37" t="s">
        <v>62</v>
      </c>
    </row>
    <row r="9" spans="1:12" s="4" customFormat="1" ht="69.75" customHeight="1" thickBot="1" x14ac:dyDescent="0.45">
      <c r="A9" s="52" t="s">
        <v>10</v>
      </c>
      <c r="B9" s="53"/>
      <c r="C9" s="53"/>
      <c r="D9" s="53"/>
      <c r="E9" s="53"/>
      <c r="F9" s="20">
        <f>SUM(F4:F8)</f>
        <v>564968905</v>
      </c>
      <c r="G9" s="20">
        <f>SUM(G4:G8)</f>
        <v>156276000</v>
      </c>
      <c r="H9" s="21"/>
      <c r="I9" s="21"/>
      <c r="J9" s="21"/>
      <c r="K9" s="21"/>
      <c r="L9" s="22"/>
    </row>
    <row r="10" spans="1:12" ht="31.5" thickTop="1" x14ac:dyDescent="0.4"/>
  </sheetData>
  <mergeCells count="4">
    <mergeCell ref="A1:J1"/>
    <mergeCell ref="A2:J2"/>
    <mergeCell ref="A4:A8"/>
    <mergeCell ref="A9:E9"/>
  </mergeCells>
  <printOptions horizontalCentered="1"/>
  <pageMargins left="0.23622047244094491" right="0.23622047244094491" top="0.74803149606299213" bottom="0.74803149606299213" header="0.31496062992125984" footer="0.31496062992125984"/>
  <pageSetup paperSize="8" scale="42"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11"/>
  <sheetViews>
    <sheetView rightToLeft="1" tabSelected="1" view="pageBreakPreview" topLeftCell="G8" zoomScale="61" zoomScaleNormal="56" zoomScaleSheetLayoutView="61" workbookViewId="0">
      <selection activeCell="L9" sqref="L9"/>
    </sheetView>
  </sheetViews>
  <sheetFormatPr defaultColWidth="44.625" defaultRowHeight="30.75" x14ac:dyDescent="0.4"/>
  <cols>
    <col min="1" max="1" width="28.75" style="5" customWidth="1"/>
    <col min="2" max="2" width="70.875" style="5" customWidth="1"/>
    <col min="3" max="12" width="44.625" style="5"/>
    <col min="13" max="137" width="44.625" style="4"/>
    <col min="138" max="16384" width="44.625" style="5"/>
  </cols>
  <sheetData>
    <row r="1" spans="1:12" ht="74.650000000000006" customHeight="1" x14ac:dyDescent="0.4">
      <c r="A1" s="47"/>
      <c r="B1" s="47"/>
      <c r="C1" s="47"/>
      <c r="D1" s="47"/>
      <c r="E1" s="47"/>
      <c r="F1" s="47"/>
      <c r="G1" s="47"/>
      <c r="H1" s="47"/>
      <c r="I1" s="47"/>
      <c r="J1" s="47"/>
      <c r="K1" s="4"/>
      <c r="L1" s="4"/>
    </row>
    <row r="2" spans="1:12" ht="82.9" customHeight="1" thickBot="1" x14ac:dyDescent="0.45">
      <c r="A2" s="51" t="s">
        <v>11</v>
      </c>
      <c r="B2" s="51"/>
      <c r="C2" s="51"/>
      <c r="D2" s="51"/>
      <c r="E2" s="51"/>
      <c r="F2" s="51"/>
      <c r="G2" s="51"/>
      <c r="H2" s="51"/>
      <c r="I2" s="51"/>
      <c r="J2" s="51"/>
      <c r="K2" s="51"/>
      <c r="L2" s="51"/>
    </row>
    <row r="3" spans="1:12" s="6" customFormat="1" ht="121.5" customHeight="1" thickTop="1" x14ac:dyDescent="0.4">
      <c r="A3" s="26" t="s">
        <v>0</v>
      </c>
      <c r="B3" s="27" t="s">
        <v>1</v>
      </c>
      <c r="C3" s="27" t="s">
        <v>2</v>
      </c>
      <c r="D3" s="27" t="s">
        <v>3</v>
      </c>
      <c r="E3" s="27" t="s">
        <v>4</v>
      </c>
      <c r="F3" s="27" t="s">
        <v>18</v>
      </c>
      <c r="G3" s="27" t="s">
        <v>24</v>
      </c>
      <c r="H3" s="27" t="s">
        <v>5</v>
      </c>
      <c r="I3" s="27" t="s">
        <v>6</v>
      </c>
      <c r="J3" s="27" t="s">
        <v>7</v>
      </c>
      <c r="K3" s="27" t="s">
        <v>8</v>
      </c>
      <c r="L3" s="28" t="s">
        <v>9</v>
      </c>
    </row>
    <row r="4" spans="1:12" ht="120.75" customHeight="1" x14ac:dyDescent="0.4">
      <c r="A4" s="48" t="s">
        <v>12</v>
      </c>
      <c r="B4" s="23" t="s">
        <v>92</v>
      </c>
      <c r="C4" s="13" t="s">
        <v>19</v>
      </c>
      <c r="D4" s="13" t="s">
        <v>14</v>
      </c>
      <c r="E4" s="13" t="s">
        <v>16</v>
      </c>
      <c r="F4" s="14">
        <v>187400000</v>
      </c>
      <c r="G4" s="14">
        <v>8000000</v>
      </c>
      <c r="H4" s="24">
        <v>43817</v>
      </c>
      <c r="I4" s="24">
        <v>44873</v>
      </c>
      <c r="J4" s="8" t="s">
        <v>88</v>
      </c>
      <c r="K4" s="8" t="s">
        <v>23</v>
      </c>
      <c r="L4" s="35">
        <v>8</v>
      </c>
    </row>
    <row r="5" spans="1:12" ht="135.75" customHeight="1" x14ac:dyDescent="0.4">
      <c r="A5" s="48"/>
      <c r="B5" s="23" t="s">
        <v>93</v>
      </c>
      <c r="C5" s="13" t="s">
        <v>20</v>
      </c>
      <c r="D5" s="13" t="s">
        <v>21</v>
      </c>
      <c r="E5" s="13" t="s">
        <v>16</v>
      </c>
      <c r="F5" s="14">
        <v>16000000</v>
      </c>
      <c r="G5" s="14">
        <v>7500000</v>
      </c>
      <c r="H5" s="15">
        <v>44743</v>
      </c>
      <c r="I5" s="15">
        <v>45473</v>
      </c>
      <c r="J5" s="8" t="s">
        <v>88</v>
      </c>
      <c r="K5" s="8" t="s">
        <v>23</v>
      </c>
      <c r="L5" s="8">
        <v>1.36</v>
      </c>
    </row>
    <row r="6" spans="1:12" ht="135.75" customHeight="1" x14ac:dyDescent="0.4">
      <c r="A6" s="48"/>
      <c r="B6" s="23" t="s">
        <v>28</v>
      </c>
      <c r="C6" s="13" t="s">
        <v>85</v>
      </c>
      <c r="D6" s="13" t="s">
        <v>29</v>
      </c>
      <c r="E6" s="13" t="s">
        <v>16</v>
      </c>
      <c r="F6" s="14">
        <v>120000000</v>
      </c>
      <c r="G6" s="14">
        <v>7000000</v>
      </c>
      <c r="H6" s="15">
        <v>45108</v>
      </c>
      <c r="I6" s="15">
        <v>45473</v>
      </c>
      <c r="J6" s="8" t="s">
        <v>88</v>
      </c>
      <c r="K6" s="8" t="s">
        <v>23</v>
      </c>
      <c r="L6" s="35">
        <v>1</v>
      </c>
    </row>
    <row r="7" spans="1:12" ht="135.75" customHeight="1" x14ac:dyDescent="0.4">
      <c r="A7" s="48"/>
      <c r="B7" s="23" t="s">
        <v>86</v>
      </c>
      <c r="C7" s="23" t="s">
        <v>87</v>
      </c>
      <c r="D7" s="13" t="s">
        <v>26</v>
      </c>
      <c r="E7" s="13" t="s">
        <v>16</v>
      </c>
      <c r="F7" s="14">
        <v>7000000</v>
      </c>
      <c r="G7" s="14">
        <v>7000000</v>
      </c>
      <c r="H7" s="15">
        <v>45108</v>
      </c>
      <c r="I7" s="15">
        <v>45473</v>
      </c>
      <c r="J7" s="8" t="s">
        <v>88</v>
      </c>
      <c r="K7" s="8" t="s">
        <v>23</v>
      </c>
      <c r="L7" s="8">
        <v>1.1499999999999999</v>
      </c>
    </row>
    <row r="8" spans="1:12" ht="296.25" customHeight="1" x14ac:dyDescent="0.4">
      <c r="A8" s="48"/>
      <c r="B8" s="13" t="s">
        <v>89</v>
      </c>
      <c r="C8" s="13" t="s">
        <v>91</v>
      </c>
      <c r="D8" s="13" t="s">
        <v>27</v>
      </c>
      <c r="E8" s="13" t="s">
        <v>16</v>
      </c>
      <c r="F8" s="14">
        <v>18279000</v>
      </c>
      <c r="G8" s="14">
        <v>18279000</v>
      </c>
      <c r="H8" s="15">
        <v>45108</v>
      </c>
      <c r="I8" s="15">
        <v>45473</v>
      </c>
      <c r="J8" s="8" t="s">
        <v>88</v>
      </c>
      <c r="K8" s="8" t="s">
        <v>23</v>
      </c>
      <c r="L8" s="35">
        <v>4</v>
      </c>
    </row>
    <row r="9" spans="1:12" ht="171" customHeight="1" x14ac:dyDescent="0.4">
      <c r="A9" s="48"/>
      <c r="B9" s="13" t="s">
        <v>90</v>
      </c>
      <c r="C9" s="13" t="s">
        <v>25</v>
      </c>
      <c r="D9" s="13" t="s">
        <v>21</v>
      </c>
      <c r="E9" s="13" t="s">
        <v>16</v>
      </c>
      <c r="F9" s="14">
        <v>10841000</v>
      </c>
      <c r="G9" s="14">
        <v>10841000</v>
      </c>
      <c r="H9" s="15">
        <v>45108</v>
      </c>
      <c r="I9" s="15">
        <v>45473</v>
      </c>
      <c r="J9" s="8" t="s">
        <v>88</v>
      </c>
      <c r="K9" s="8" t="s">
        <v>23</v>
      </c>
      <c r="L9" s="8">
        <v>3.15</v>
      </c>
    </row>
    <row r="10" spans="1:12" ht="135.75" customHeight="1" thickBot="1" x14ac:dyDescent="0.45">
      <c r="A10" s="49" t="s">
        <v>10</v>
      </c>
      <c r="B10" s="50"/>
      <c r="C10" s="50"/>
      <c r="D10" s="50"/>
      <c r="E10" s="50"/>
      <c r="F10" s="31">
        <f>SUM(F4:F9)</f>
        <v>359520000</v>
      </c>
      <c r="G10" s="31">
        <f>SUM(G4:G9)</f>
        <v>58620000</v>
      </c>
      <c r="H10" s="32"/>
      <c r="I10" s="32"/>
      <c r="J10" s="32"/>
      <c r="K10" s="32"/>
      <c r="L10" s="33"/>
    </row>
    <row r="11" spans="1:12" ht="31.5" thickTop="1" x14ac:dyDescent="0.4"/>
  </sheetData>
  <mergeCells count="4">
    <mergeCell ref="A1:J1"/>
    <mergeCell ref="A4:A9"/>
    <mergeCell ref="A10:E10"/>
    <mergeCell ref="A2:L2"/>
  </mergeCells>
  <printOptions horizontalCentered="1"/>
  <pageMargins left="0.23622047244094491" right="0.23622047244094491" top="0.74803149606299213" bottom="0.74803149606299213" header="0.31496062992125984" footer="0.31496062992125984"/>
  <pageSetup paperSize="8" scale="36"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5"/>
  <sheetViews>
    <sheetView rightToLeft="1" view="pageBreakPreview" topLeftCell="A7" zoomScale="40" zoomScaleNormal="40" zoomScaleSheetLayoutView="40" zoomScalePageLayoutView="50" workbookViewId="0">
      <selection activeCell="D6" sqref="D6"/>
    </sheetView>
  </sheetViews>
  <sheetFormatPr defaultColWidth="9.125" defaultRowHeight="20.25" x14ac:dyDescent="0.3"/>
  <cols>
    <col min="1" max="1" width="24.25" style="2" customWidth="1"/>
    <col min="2" max="2" width="36.25" style="2" customWidth="1"/>
    <col min="3" max="3" width="38.125" style="2" customWidth="1"/>
    <col min="4" max="4" width="31.75" style="2" customWidth="1"/>
    <col min="5" max="5" width="33.75" style="2" customWidth="1"/>
    <col min="6" max="6" width="34.625" style="2" customWidth="1"/>
    <col min="7" max="7" width="30.125" style="2" customWidth="1"/>
    <col min="8" max="8" width="32" style="2" customWidth="1"/>
    <col min="9" max="9" width="29.75" style="2" customWidth="1"/>
    <col min="10" max="10" width="33.25" style="2" customWidth="1"/>
    <col min="11" max="11" width="24.5" style="2" customWidth="1"/>
    <col min="12" max="12" width="27.625" style="2" customWidth="1"/>
    <col min="13" max="16384" width="9.125" style="2"/>
  </cols>
  <sheetData>
    <row r="1" spans="1:53" ht="74.650000000000006" customHeight="1" x14ac:dyDescent="0.3">
      <c r="A1" s="54"/>
      <c r="B1" s="54"/>
      <c r="C1" s="54"/>
      <c r="D1" s="54"/>
      <c r="E1" s="54"/>
      <c r="F1" s="54"/>
      <c r="G1" s="54"/>
      <c r="H1" s="54"/>
      <c r="I1" s="54"/>
      <c r="J1" s="54"/>
      <c r="K1" s="1"/>
      <c r="L1" s="1"/>
    </row>
    <row r="2" spans="1:53" ht="82.9" customHeight="1" thickBot="1" x14ac:dyDescent="0.35">
      <c r="A2" s="55" t="s">
        <v>11</v>
      </c>
      <c r="B2" s="55"/>
      <c r="C2" s="55"/>
      <c r="D2" s="55"/>
      <c r="E2" s="55"/>
      <c r="F2" s="55"/>
      <c r="G2" s="55"/>
      <c r="H2" s="55"/>
      <c r="I2" s="55"/>
      <c r="J2" s="55"/>
      <c r="K2" s="55"/>
      <c r="L2" s="55"/>
    </row>
    <row r="3" spans="1:53" s="3" customFormat="1" ht="121.5" customHeight="1" thickTop="1" x14ac:dyDescent="0.3">
      <c r="A3" s="26" t="s">
        <v>0</v>
      </c>
      <c r="B3" s="27" t="s">
        <v>1</v>
      </c>
      <c r="C3" s="27" t="s">
        <v>2</v>
      </c>
      <c r="D3" s="27" t="s">
        <v>3</v>
      </c>
      <c r="E3" s="27" t="s">
        <v>4</v>
      </c>
      <c r="F3" s="27" t="s">
        <v>18</v>
      </c>
      <c r="G3" s="27" t="s">
        <v>24</v>
      </c>
      <c r="H3" s="27" t="s">
        <v>5</v>
      </c>
      <c r="I3" s="27" t="s">
        <v>6</v>
      </c>
      <c r="J3" s="27" t="s">
        <v>7</v>
      </c>
      <c r="K3" s="27" t="s">
        <v>8</v>
      </c>
      <c r="L3" s="28" t="s">
        <v>9</v>
      </c>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s="38" customFormat="1" ht="135.75" customHeight="1" x14ac:dyDescent="0.3">
      <c r="A4" s="56" t="s">
        <v>35</v>
      </c>
      <c r="B4" s="46" t="s">
        <v>30</v>
      </c>
      <c r="C4" s="23" t="s">
        <v>13</v>
      </c>
      <c r="D4" s="13" t="s">
        <v>14</v>
      </c>
      <c r="E4" s="13" t="s">
        <v>16</v>
      </c>
      <c r="F4" s="14">
        <v>462777455</v>
      </c>
      <c r="G4" s="14">
        <v>112000000</v>
      </c>
      <c r="H4" s="24">
        <v>44580</v>
      </c>
      <c r="I4" s="24">
        <v>45491</v>
      </c>
      <c r="J4" s="8" t="s">
        <v>94</v>
      </c>
      <c r="K4" s="8" t="s">
        <v>63</v>
      </c>
      <c r="L4" s="45">
        <v>1</v>
      </c>
    </row>
    <row r="5" spans="1:53" s="38" customFormat="1" ht="135.75" customHeight="1" x14ac:dyDescent="0.3">
      <c r="A5" s="56"/>
      <c r="B5" s="46" t="s">
        <v>95</v>
      </c>
      <c r="C5" s="13" t="s">
        <v>41</v>
      </c>
      <c r="D5" s="13" t="s">
        <v>36</v>
      </c>
      <c r="E5" s="13" t="s">
        <v>16</v>
      </c>
      <c r="F5" s="14">
        <v>1500000</v>
      </c>
      <c r="G5" s="14">
        <v>1500000</v>
      </c>
      <c r="H5" s="15">
        <v>45108</v>
      </c>
      <c r="I5" s="15">
        <v>45473</v>
      </c>
      <c r="J5" s="8" t="s">
        <v>96</v>
      </c>
      <c r="K5" s="8" t="s">
        <v>63</v>
      </c>
      <c r="L5" s="45">
        <v>4</v>
      </c>
    </row>
    <row r="6" spans="1:53" s="38" customFormat="1" ht="135.75" customHeight="1" x14ac:dyDescent="0.3">
      <c r="A6" s="56"/>
      <c r="B6" s="46" t="s">
        <v>15</v>
      </c>
      <c r="C6" s="25" t="s">
        <v>39</v>
      </c>
      <c r="D6" s="13" t="s">
        <v>14</v>
      </c>
      <c r="E6" s="13" t="s">
        <v>16</v>
      </c>
      <c r="F6" s="40">
        <v>61783470</v>
      </c>
      <c r="G6" s="14">
        <v>25000000</v>
      </c>
      <c r="H6" s="30">
        <v>45085</v>
      </c>
      <c r="I6" s="30">
        <v>45633</v>
      </c>
      <c r="J6" s="8" t="s">
        <v>94</v>
      </c>
      <c r="K6" s="8" t="s">
        <v>63</v>
      </c>
      <c r="L6" s="45">
        <v>2</v>
      </c>
    </row>
    <row r="7" spans="1:53" s="38" customFormat="1" ht="135.75" customHeight="1" x14ac:dyDescent="0.3">
      <c r="A7" s="56"/>
      <c r="B7" s="46" t="s">
        <v>98</v>
      </c>
      <c r="C7" s="13" t="s">
        <v>31</v>
      </c>
      <c r="D7" s="13" t="s">
        <v>36</v>
      </c>
      <c r="E7" s="13" t="s">
        <v>16</v>
      </c>
      <c r="F7" s="14">
        <v>1000000</v>
      </c>
      <c r="G7" s="14">
        <v>1000000</v>
      </c>
      <c r="H7" s="15">
        <v>45108</v>
      </c>
      <c r="I7" s="15">
        <v>45473</v>
      </c>
      <c r="J7" s="8" t="s">
        <v>99</v>
      </c>
      <c r="K7" s="8" t="s">
        <v>100</v>
      </c>
      <c r="L7" s="45">
        <v>2</v>
      </c>
    </row>
    <row r="8" spans="1:53" s="38" customFormat="1" ht="135.75" customHeight="1" x14ac:dyDescent="0.3">
      <c r="A8" s="56"/>
      <c r="B8" s="46" t="s">
        <v>32</v>
      </c>
      <c r="C8" s="25" t="s">
        <v>40</v>
      </c>
      <c r="D8" s="13" t="s">
        <v>14</v>
      </c>
      <c r="E8" s="13" t="s">
        <v>16</v>
      </c>
      <c r="F8" s="14">
        <v>75000000</v>
      </c>
      <c r="G8" s="14">
        <v>10000000</v>
      </c>
      <c r="H8" s="17">
        <v>44927</v>
      </c>
      <c r="I8" s="17">
        <v>45473</v>
      </c>
      <c r="J8" s="8" t="s">
        <v>94</v>
      </c>
      <c r="K8" s="8" t="s">
        <v>63</v>
      </c>
      <c r="L8" s="45">
        <v>1</v>
      </c>
    </row>
    <row r="9" spans="1:53" s="39" customFormat="1" ht="135.75" customHeight="1" x14ac:dyDescent="0.3">
      <c r="A9" s="56"/>
      <c r="B9" s="46" t="s">
        <v>33</v>
      </c>
      <c r="C9" s="25" t="s">
        <v>38</v>
      </c>
      <c r="D9" s="13" t="s">
        <v>17</v>
      </c>
      <c r="E9" s="13" t="s">
        <v>16</v>
      </c>
      <c r="F9" s="29">
        <v>55369678</v>
      </c>
      <c r="G9" s="14">
        <v>40000000</v>
      </c>
      <c r="H9" s="30">
        <v>44873</v>
      </c>
      <c r="I9" s="30">
        <v>45329</v>
      </c>
      <c r="J9" s="8" t="s">
        <v>94</v>
      </c>
      <c r="K9" s="8" t="s">
        <v>63</v>
      </c>
      <c r="L9" s="45">
        <v>1</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row>
    <row r="10" spans="1:53" s="38" customFormat="1" ht="135.75" customHeight="1" x14ac:dyDescent="0.3">
      <c r="A10" s="56"/>
      <c r="B10" s="46" t="s">
        <v>34</v>
      </c>
      <c r="C10" s="13" t="s">
        <v>34</v>
      </c>
      <c r="D10" s="13" t="s">
        <v>37</v>
      </c>
      <c r="E10" s="13" t="s">
        <v>16</v>
      </c>
      <c r="F10" s="14">
        <v>500000</v>
      </c>
      <c r="G10" s="14">
        <v>500000</v>
      </c>
      <c r="H10" s="15">
        <v>45108</v>
      </c>
      <c r="I10" s="15">
        <v>45473</v>
      </c>
      <c r="J10" s="8" t="s">
        <v>94</v>
      </c>
      <c r="K10" s="8" t="s">
        <v>97</v>
      </c>
      <c r="L10" s="45">
        <v>1</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3" s="1" customFormat="1" ht="135.75" customHeight="1" thickBot="1" x14ac:dyDescent="0.35">
      <c r="A11" s="49" t="s">
        <v>10</v>
      </c>
      <c r="B11" s="50"/>
      <c r="C11" s="50"/>
      <c r="D11" s="50"/>
      <c r="E11" s="50"/>
      <c r="F11" s="41">
        <f>SUM(F4:F10)</f>
        <v>657930603</v>
      </c>
      <c r="G11" s="41">
        <f>SUM(G4:G10)</f>
        <v>190000000</v>
      </c>
      <c r="H11" s="32"/>
      <c r="I11" s="32"/>
      <c r="J11" s="32"/>
      <c r="K11" s="32"/>
      <c r="L11" s="33"/>
    </row>
    <row r="12" spans="1:53" ht="21" thickTop="1" x14ac:dyDescent="0.3"/>
    <row r="15" spans="1:53" x14ac:dyDescent="0.3">
      <c r="G15" s="44"/>
    </row>
  </sheetData>
  <mergeCells count="4">
    <mergeCell ref="A1:J1"/>
    <mergeCell ref="A11:E11"/>
    <mergeCell ref="A2:L2"/>
    <mergeCell ref="A4:A10"/>
  </mergeCells>
  <pageMargins left="0.23622047244094491" right="0.23622047244094491" top="0.74803149606299213" bottom="0.74803149606299213" header="0.31496062992125984" footer="0.31496062992125984"/>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vt:i4>
      </vt:variant>
      <vt:variant>
        <vt:lpstr>نطاقات تمت تسميتها</vt:lpstr>
      </vt:variant>
      <vt:variant>
        <vt:i4>4</vt:i4>
      </vt:variant>
    </vt:vector>
  </HeadingPairs>
  <TitlesOfParts>
    <vt:vector size="9" baseType="lpstr">
      <vt:lpstr>الأمن والاطفاء</vt:lpstr>
      <vt:lpstr>الكهرباء</vt:lpstr>
      <vt:lpstr>تحسين البيئة</vt:lpstr>
      <vt:lpstr>الرصف</vt:lpstr>
      <vt:lpstr>التدعيم</vt:lpstr>
      <vt:lpstr>'الأمن والاطفاء'!Print_Area</vt:lpstr>
      <vt:lpstr>الرصف!Print_Area</vt:lpstr>
      <vt:lpstr>الكهرباء!Print_Area</vt:lpstr>
      <vt:lpstr>'تحسين البيئة'!Print_Area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2023-07-29T10:51:20Z</dcterms:modified>
</cp:coreProperties>
</file>